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7Yuse.KIKUCHI\Documents\回覧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H21" i="1" s="1"/>
  <c r="A30" i="1"/>
  <c r="A33" i="1" s="1"/>
  <c r="F21" i="1"/>
  <c r="C21" i="1"/>
  <c r="A21" i="1"/>
  <c r="A26" i="1" s="1"/>
  <c r="C6" i="1"/>
  <c r="C14" i="1"/>
  <c r="C12" i="1"/>
  <c r="C15" i="1" l="1"/>
  <c r="E22" i="1" s="1"/>
  <c r="C30" i="1"/>
  <c r="E30" i="1"/>
  <c r="H30" i="1" l="1"/>
  <c r="E21" i="1"/>
  <c r="H24" i="1" s="1"/>
  <c r="E35" i="1" s="1"/>
  <c r="C33" i="1" l="1"/>
  <c r="H33" i="1" s="1"/>
  <c r="E38" i="1" s="1"/>
  <c r="E37" i="1"/>
  <c r="C26" i="1"/>
  <c r="H26" i="1" s="1"/>
  <c r="E36" i="1" s="1"/>
</calcChain>
</file>

<file path=xl/sharedStrings.xml><?xml version="1.0" encoding="utf-8"?>
<sst xmlns="http://schemas.openxmlformats.org/spreadsheetml/2006/main" count="52" uniqueCount="37">
  <si>
    <t>複利原価率</t>
    <rPh sb="0" eb="2">
      <t>フクリ</t>
    </rPh>
    <rPh sb="2" eb="4">
      <t>ゲンカ</t>
    </rPh>
    <rPh sb="4" eb="5">
      <t>リツ</t>
    </rPh>
    <phoneticPr fontId="4"/>
  </si>
  <si>
    <t>歳</t>
    <rPh sb="0" eb="1">
      <t>サイ</t>
    </rPh>
    <phoneticPr fontId="4"/>
  </si>
  <si>
    <t>年</t>
    <rPh sb="0" eb="1">
      <t>ネン</t>
    </rPh>
    <phoneticPr fontId="4"/>
  </si>
  <si>
    <t>年　厚生労働省　生命表より確認（端数切捨て）</t>
    <rPh sb="0" eb="1">
      <t>ネン</t>
    </rPh>
    <rPh sb="2" eb="4">
      <t>コウセイ</t>
    </rPh>
    <rPh sb="4" eb="7">
      <t>ロウドウショウ</t>
    </rPh>
    <rPh sb="8" eb="10">
      <t>セイメイ</t>
    </rPh>
    <rPh sb="10" eb="11">
      <t>ヒョウ</t>
    </rPh>
    <rPh sb="13" eb="15">
      <t>カクニン</t>
    </rPh>
    <rPh sb="16" eb="18">
      <t>ハスウ</t>
    </rPh>
    <rPh sb="18" eb="20">
      <t>キリス</t>
    </rPh>
    <phoneticPr fontId="4"/>
  </si>
  <si>
    <t>平均余命</t>
    <rPh sb="0" eb="2">
      <t>ヘイキン</t>
    </rPh>
    <rPh sb="2" eb="4">
      <t>ヨミョウ</t>
    </rPh>
    <phoneticPr fontId="4"/>
  </si>
  <si>
    <t>存続年数</t>
    <rPh sb="0" eb="2">
      <t>ソンゾク</t>
    </rPh>
    <rPh sb="2" eb="4">
      <t>ネンスウ</t>
    </rPh>
    <phoneticPr fontId="4"/>
  </si>
  <si>
    <t>配偶者の年齢</t>
    <rPh sb="0" eb="3">
      <t>ハイグウシャ</t>
    </rPh>
    <rPh sb="4" eb="6">
      <t>ネンレイ</t>
    </rPh>
    <phoneticPr fontId="4"/>
  </si>
  <si>
    <t>法定耐用年数</t>
    <rPh sb="0" eb="2">
      <t>ホウテイ</t>
    </rPh>
    <rPh sb="2" eb="4">
      <t>タイヨウ</t>
    </rPh>
    <rPh sb="4" eb="6">
      <t>ネンスウ</t>
    </rPh>
    <phoneticPr fontId="4"/>
  </si>
  <si>
    <t>法定耐用年数×1.5</t>
    <rPh sb="0" eb="2">
      <t>ホウテイ</t>
    </rPh>
    <rPh sb="2" eb="4">
      <t>タイヨウ</t>
    </rPh>
    <rPh sb="4" eb="6">
      <t>ネンスウ</t>
    </rPh>
    <phoneticPr fontId="4"/>
  </si>
  <si>
    <t>年　（年未満切捨）</t>
    <rPh sb="0" eb="1">
      <t>ネン</t>
    </rPh>
    <rPh sb="3" eb="4">
      <t>ネン</t>
    </rPh>
    <rPh sb="4" eb="6">
      <t>ミマン</t>
    </rPh>
    <rPh sb="6" eb="8">
      <t>キリス</t>
    </rPh>
    <phoneticPr fontId="4"/>
  </si>
  <si>
    <t>民法法定利率　2020.4～3年で改定</t>
    <rPh sb="0" eb="2">
      <t>ミンポウ</t>
    </rPh>
    <rPh sb="2" eb="4">
      <t>ホウテイ</t>
    </rPh>
    <rPh sb="4" eb="6">
      <t>リリツ</t>
    </rPh>
    <rPh sb="15" eb="16">
      <t>ネン</t>
    </rPh>
    <rPh sb="17" eb="19">
      <t>カイテイ</t>
    </rPh>
    <phoneticPr fontId="4"/>
  </si>
  <si>
    <t>建築日</t>
    <rPh sb="0" eb="2">
      <t>ケンチク</t>
    </rPh>
    <rPh sb="2" eb="3">
      <t>ビ</t>
    </rPh>
    <phoneticPr fontId="4"/>
  </si>
  <si>
    <t>残存耐用年数</t>
    <rPh sb="0" eb="2">
      <t>ザンゾン</t>
    </rPh>
    <rPh sb="2" eb="4">
      <t>タイヨウ</t>
    </rPh>
    <rPh sb="4" eb="6">
      <t>ネンスウ</t>
    </rPh>
    <phoneticPr fontId="4"/>
  </si>
  <si>
    <t>築年数</t>
    <rPh sb="0" eb="1">
      <t>チク</t>
    </rPh>
    <rPh sb="1" eb="3">
      <t>ネンスウ</t>
    </rPh>
    <phoneticPr fontId="4"/>
  </si>
  <si>
    <t>法定利率</t>
    <rPh sb="0" eb="2">
      <t>ホウテイ</t>
    </rPh>
    <rPh sb="2" eb="4">
      <t>リリツ</t>
    </rPh>
    <phoneticPr fontId="4"/>
  </si>
  <si>
    <t>配偶者の生年月日</t>
    <rPh sb="0" eb="3">
      <t>ハイグウシャ</t>
    </rPh>
    <rPh sb="4" eb="6">
      <t>セイネン</t>
    </rPh>
    <rPh sb="6" eb="8">
      <t>ガッピ</t>
    </rPh>
    <phoneticPr fontId="4"/>
  </si>
  <si>
    <t>建物の相続税評価額</t>
    <rPh sb="0" eb="2">
      <t>タテモノ</t>
    </rPh>
    <rPh sb="3" eb="6">
      <t>ソウゾクゼイ</t>
    </rPh>
    <rPh sb="6" eb="8">
      <t>ヒョウカ</t>
    </rPh>
    <rPh sb="8" eb="9">
      <t>ガク</t>
    </rPh>
    <phoneticPr fontId="4"/>
  </si>
  <si>
    <t>土地の相続税評価額</t>
    <rPh sb="0" eb="2">
      <t>トチ</t>
    </rPh>
    <rPh sb="3" eb="6">
      <t>ソウゾクゼイ</t>
    </rPh>
    <rPh sb="6" eb="8">
      <t>ヒョウカ</t>
    </rPh>
    <rPh sb="8" eb="9">
      <t>ガク</t>
    </rPh>
    <phoneticPr fontId="4"/>
  </si>
  <si>
    <t>円</t>
    <rPh sb="0" eb="1">
      <t>エン</t>
    </rPh>
    <phoneticPr fontId="4"/>
  </si>
  <si>
    <t>配偶者居住権</t>
    <rPh sb="0" eb="3">
      <t>ハイグウシャ</t>
    </rPh>
    <rPh sb="3" eb="6">
      <t>キョジュウケン</t>
    </rPh>
    <phoneticPr fontId="4"/>
  </si>
  <si>
    <t>-</t>
    <phoneticPr fontId="4"/>
  </si>
  <si>
    <t>×</t>
    <phoneticPr fontId="4"/>
  </si>
  <si>
    <t>＝</t>
    <phoneticPr fontId="4"/>
  </si>
  <si>
    <t>配偶者居住権設定建物所有権</t>
    <rPh sb="0" eb="3">
      <t>ハイグウシャ</t>
    </rPh>
    <rPh sb="3" eb="6">
      <t>キョジュウケン</t>
    </rPh>
    <rPh sb="6" eb="8">
      <t>セッテイ</t>
    </rPh>
    <rPh sb="8" eb="10">
      <t>タテモノ</t>
    </rPh>
    <rPh sb="10" eb="13">
      <t>ショユウケン</t>
    </rPh>
    <phoneticPr fontId="4"/>
  </si>
  <si>
    <t>＜建物＞</t>
    <rPh sb="1" eb="3">
      <t>タテモノ</t>
    </rPh>
    <phoneticPr fontId="4"/>
  </si>
  <si>
    <t>＜土地＞</t>
    <rPh sb="1" eb="3">
      <t>トチ</t>
    </rPh>
    <phoneticPr fontId="4"/>
  </si>
  <si>
    <t>配偶者敷地利用権</t>
    <rPh sb="0" eb="3">
      <t>ハイグウシャ</t>
    </rPh>
    <rPh sb="3" eb="5">
      <t>シキチ</t>
    </rPh>
    <rPh sb="5" eb="8">
      <t>リヨウケン</t>
    </rPh>
    <phoneticPr fontId="4"/>
  </si>
  <si>
    <t>－</t>
    <phoneticPr fontId="4"/>
  </si>
  <si>
    <t>配偶者居住権設定敷地所有権</t>
    <rPh sb="0" eb="3">
      <t>ハイグウシャ</t>
    </rPh>
    <rPh sb="3" eb="6">
      <t>キョジュウケン</t>
    </rPh>
    <rPh sb="6" eb="8">
      <t>セッテイ</t>
    </rPh>
    <rPh sb="8" eb="10">
      <t>シキチ</t>
    </rPh>
    <rPh sb="10" eb="13">
      <t>ショユウケン</t>
    </rPh>
    <phoneticPr fontId="4"/>
  </si>
  <si>
    <t>小数3位未満四捨五入</t>
    <rPh sb="0" eb="1">
      <t>コ</t>
    </rPh>
    <rPh sb="1" eb="2">
      <t>スウ</t>
    </rPh>
    <rPh sb="3" eb="4">
      <t>イ</t>
    </rPh>
    <rPh sb="4" eb="6">
      <t>ミマン</t>
    </rPh>
    <rPh sb="6" eb="10">
      <t>シシャゴニュウ</t>
    </rPh>
    <phoneticPr fontId="4"/>
  </si>
  <si>
    <r>
      <t>年　分割協議等より決められた年数（</t>
    </r>
    <r>
      <rPr>
        <b/>
        <sz val="12"/>
        <color theme="1"/>
        <rFont val="ＭＳ Ｐゴシック"/>
        <family val="3"/>
        <charset val="128"/>
        <scheme val="minor"/>
      </rPr>
      <t>平均余命を上限</t>
    </r>
    <r>
      <rPr>
        <sz val="12"/>
        <color theme="1"/>
        <rFont val="ＭＳ Ｐゴシック"/>
        <family val="3"/>
        <charset val="128"/>
        <scheme val="minor"/>
      </rPr>
      <t>）</t>
    </r>
    <rPh sb="0" eb="1">
      <t>ネン</t>
    </rPh>
    <rPh sb="2" eb="4">
      <t>ブンカツ</t>
    </rPh>
    <rPh sb="4" eb="6">
      <t>キョウギ</t>
    </rPh>
    <rPh sb="6" eb="7">
      <t>トウ</t>
    </rPh>
    <rPh sb="9" eb="10">
      <t>キ</t>
    </rPh>
    <rPh sb="14" eb="16">
      <t>ネンスウ</t>
    </rPh>
    <rPh sb="17" eb="19">
      <t>ヘイキン</t>
    </rPh>
    <rPh sb="19" eb="21">
      <t>ヨミョウ</t>
    </rPh>
    <rPh sb="22" eb="24">
      <t>ジョウゲン</t>
    </rPh>
    <phoneticPr fontId="4"/>
  </si>
  <si>
    <t>設定建物</t>
    <rPh sb="0" eb="2">
      <t>セッテイ</t>
    </rPh>
    <rPh sb="2" eb="4">
      <t>タテモノ</t>
    </rPh>
    <phoneticPr fontId="4"/>
  </si>
  <si>
    <t>配偶者居住権敷地利用権</t>
    <rPh sb="0" eb="3">
      <t>ハイグウシャ</t>
    </rPh>
    <rPh sb="3" eb="6">
      <t>キョジュウケン</t>
    </rPh>
    <rPh sb="6" eb="8">
      <t>シキチ</t>
    </rPh>
    <rPh sb="8" eb="11">
      <t>リヨウケン</t>
    </rPh>
    <phoneticPr fontId="4"/>
  </si>
  <si>
    <t>設定敷地（所有権）</t>
    <rPh sb="0" eb="2">
      <t>セッテイ</t>
    </rPh>
    <rPh sb="2" eb="4">
      <t>シキチ</t>
    </rPh>
    <rPh sb="5" eb="8">
      <t>ショユウケン</t>
    </rPh>
    <phoneticPr fontId="4"/>
  </si>
  <si>
    <t>に数字を入れてください。</t>
    <rPh sb="1" eb="3">
      <t>スウジ</t>
    </rPh>
    <rPh sb="4" eb="5">
      <t>イ</t>
    </rPh>
    <phoneticPr fontId="4"/>
  </si>
  <si>
    <t>相続開始日</t>
    <rPh sb="0" eb="2">
      <t>ソウゾク</t>
    </rPh>
    <rPh sb="2" eb="4">
      <t>カイシ</t>
    </rPh>
    <rPh sb="4" eb="5">
      <t>ビ</t>
    </rPh>
    <phoneticPr fontId="4"/>
  </si>
  <si>
    <t>※残存耐用年数または、残存耐用年数－存続年数がマイナスの場合　0とする</t>
    <rPh sb="1" eb="3">
      <t>ザンゾン</t>
    </rPh>
    <rPh sb="3" eb="5">
      <t>タイヨウ</t>
    </rPh>
    <rPh sb="5" eb="7">
      <t>ネンスウ</t>
    </rPh>
    <rPh sb="11" eb="13">
      <t>ザンゾン</t>
    </rPh>
    <rPh sb="13" eb="15">
      <t>タイヨウ</t>
    </rPh>
    <rPh sb="15" eb="17">
      <t>ネンスウ</t>
    </rPh>
    <rPh sb="18" eb="20">
      <t>ソンゾク</t>
    </rPh>
    <rPh sb="20" eb="22">
      <t>ネンスウ</t>
    </rPh>
    <rPh sb="28" eb="3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</si>
</sst>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_ ;[Red]\-#,##0.000\ "/>
    <numFmt numFmtId="177" formatCode="yyyy/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 applyAlignment="1">
      <alignment horizontal="right" vertical="center"/>
    </xf>
    <xf numFmtId="177" fontId="3" fillId="4" borderId="1" xfId="0" applyNumberFormat="1" applyFont="1" applyFill="1" applyBorder="1">
      <alignment vertical="center"/>
    </xf>
    <xf numFmtId="14" fontId="3" fillId="4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9" fontId="6" fillId="4" borderId="1" xfId="0" applyNumberFormat="1" applyFont="1" applyFill="1" applyBorder="1">
      <alignment vertical="center"/>
    </xf>
    <xf numFmtId="38" fontId="3" fillId="4" borderId="1" xfId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0" xfId="1" applyFont="1">
      <alignment vertical="center"/>
    </xf>
    <xf numFmtId="38" fontId="7" fillId="0" borderId="0" xfId="0" applyNumberFormat="1" applyFont="1" applyAlignment="1">
      <alignment horizontal="center" vertical="center"/>
    </xf>
    <xf numFmtId="38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38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9" fillId="3" borderId="4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topLeftCell="A14" zoomScaleNormal="100" workbookViewId="0">
      <selection sqref="A1:H39"/>
    </sheetView>
  </sheetViews>
  <sheetFormatPr defaultRowHeight="14.25" x14ac:dyDescent="0.15"/>
  <cols>
    <col min="1" max="1" width="18.75" style="1" customWidth="1"/>
    <col min="2" max="2" width="5.125" style="1" customWidth="1"/>
    <col min="3" max="3" width="15.625" style="1" customWidth="1"/>
    <col min="4" max="4" width="5.125" style="1" customWidth="1"/>
    <col min="5" max="6" width="9.5" style="1" customWidth="1"/>
    <col min="7" max="7" width="7.5" style="1" customWidth="1"/>
    <col min="8" max="8" width="15.625" style="1" customWidth="1"/>
    <col min="9" max="9" width="5.5" style="1" customWidth="1"/>
    <col min="10" max="10" width="15.625" style="1" customWidth="1"/>
    <col min="11" max="16384" width="9" style="1"/>
  </cols>
  <sheetData>
    <row r="2" spans="1:4" s="2" customFormat="1" ht="24" x14ac:dyDescent="0.15">
      <c r="A2" s="25"/>
      <c r="C2" s="14"/>
      <c r="D2" s="2" t="s">
        <v>34</v>
      </c>
    </row>
    <row r="3" spans="1:4" s="2" customFormat="1" ht="18" customHeight="1" x14ac:dyDescent="0.15">
      <c r="A3" s="25"/>
    </row>
    <row r="4" spans="1:4" s="2" customFormat="1" ht="18" customHeight="1" x14ac:dyDescent="0.15">
      <c r="A4" s="2" t="s">
        <v>35</v>
      </c>
      <c r="C4" s="12"/>
    </row>
    <row r="5" spans="1:4" s="2" customFormat="1" ht="18" customHeight="1" x14ac:dyDescent="0.15">
      <c r="A5" s="2" t="s">
        <v>15</v>
      </c>
      <c r="C5" s="13"/>
    </row>
    <row r="6" spans="1:4" s="2" customFormat="1" ht="18" customHeight="1" x14ac:dyDescent="0.15">
      <c r="A6" s="2" t="s">
        <v>6</v>
      </c>
      <c r="C6" s="10">
        <f>DATEDIF(C5,C4,"Ｙ")</f>
        <v>0</v>
      </c>
      <c r="D6" s="1" t="s">
        <v>1</v>
      </c>
    </row>
    <row r="7" spans="1:4" s="2" customFormat="1" ht="18" customHeight="1" x14ac:dyDescent="0.15">
      <c r="A7" s="2" t="s">
        <v>4</v>
      </c>
      <c r="C7" s="14"/>
      <c r="D7" s="7" t="s">
        <v>3</v>
      </c>
    </row>
    <row r="8" spans="1:4" s="2" customFormat="1" ht="18" customHeight="1" x14ac:dyDescent="0.15">
      <c r="A8" s="2" t="s">
        <v>5</v>
      </c>
      <c r="C8" s="14"/>
      <c r="D8" s="7" t="s">
        <v>30</v>
      </c>
    </row>
    <row r="9" spans="1:4" s="2" customFormat="1" ht="18" customHeight="1" x14ac:dyDescent="0.15">
      <c r="A9" s="2" t="s">
        <v>14</v>
      </c>
      <c r="C9" s="15"/>
      <c r="D9" s="7" t="s">
        <v>10</v>
      </c>
    </row>
    <row r="10" spans="1:4" s="2" customFormat="1" ht="18" customHeight="1" x14ac:dyDescent="0.15">
      <c r="A10" s="4" t="s">
        <v>0</v>
      </c>
      <c r="C10" s="11">
        <f>-ROUND(PV(C9,C8,0,1,0),3)</f>
        <v>1</v>
      </c>
      <c r="D10" s="7" t="s">
        <v>29</v>
      </c>
    </row>
    <row r="11" spans="1:4" s="2" customFormat="1" ht="18" customHeight="1" x14ac:dyDescent="0.15">
      <c r="A11" s="2" t="s">
        <v>7</v>
      </c>
      <c r="C11" s="14"/>
      <c r="D11" s="7" t="s">
        <v>2</v>
      </c>
    </row>
    <row r="12" spans="1:4" s="2" customFormat="1" ht="18" customHeight="1" x14ac:dyDescent="0.15">
      <c r="A12" s="2" t="s">
        <v>8</v>
      </c>
      <c r="C12" s="10">
        <f>ROUNDDOWN(C11*1.5,0)</f>
        <v>0</v>
      </c>
      <c r="D12" s="7" t="s">
        <v>9</v>
      </c>
    </row>
    <row r="13" spans="1:4" s="2" customFormat="1" ht="18" customHeight="1" x14ac:dyDescent="0.15">
      <c r="A13" s="2" t="s">
        <v>11</v>
      </c>
      <c r="C13" s="12"/>
      <c r="D13" s="7"/>
    </row>
    <row r="14" spans="1:4" s="2" customFormat="1" ht="18" customHeight="1" x14ac:dyDescent="0.15">
      <c r="A14" s="2" t="s">
        <v>13</v>
      </c>
      <c r="C14" s="10">
        <f>DATEDIF(C13,C4,"Ｙ")</f>
        <v>0</v>
      </c>
      <c r="D14" s="7" t="s">
        <v>2</v>
      </c>
    </row>
    <row r="15" spans="1:4" s="2" customFormat="1" ht="18" customHeight="1" x14ac:dyDescent="0.15">
      <c r="A15" s="2" t="s">
        <v>12</v>
      </c>
      <c r="C15" s="10">
        <f>IF(ROUNDDOWN(C12-C14,0)&lt;0,0,ROUNDDOWN(C12-C14,0))</f>
        <v>0</v>
      </c>
      <c r="D15" s="7" t="s">
        <v>2</v>
      </c>
    </row>
    <row r="16" spans="1:4" s="2" customFormat="1" ht="18" customHeight="1" x14ac:dyDescent="0.15">
      <c r="A16" s="2" t="s">
        <v>16</v>
      </c>
      <c r="C16" s="16"/>
      <c r="D16" s="7" t="s">
        <v>18</v>
      </c>
    </row>
    <row r="17" spans="1:9" s="2" customFormat="1" ht="18" customHeight="1" x14ac:dyDescent="0.15">
      <c r="A17" s="2" t="s">
        <v>17</v>
      </c>
      <c r="C17" s="16"/>
      <c r="D17" s="7" t="s">
        <v>18</v>
      </c>
    </row>
    <row r="18" spans="1:9" s="2" customFormat="1" ht="18" customHeight="1" x14ac:dyDescent="0.15"/>
    <row r="19" spans="1:9" s="2" customFormat="1" ht="18" customHeight="1" x14ac:dyDescent="0.15">
      <c r="A19" s="17" t="s">
        <v>24</v>
      </c>
    </row>
    <row r="20" spans="1:9" s="2" customFormat="1" ht="18" customHeight="1" x14ac:dyDescent="0.15">
      <c r="A20" s="5" t="s">
        <v>19</v>
      </c>
      <c r="B20" s="3"/>
      <c r="D20" s="3"/>
      <c r="G20" s="3"/>
    </row>
    <row r="21" spans="1:9" s="2" customFormat="1" ht="18" thickBot="1" x14ac:dyDescent="0.2">
      <c r="A21" s="29">
        <f>+C16</f>
        <v>0</v>
      </c>
      <c r="B21" s="28" t="s">
        <v>20</v>
      </c>
      <c r="C21" s="29">
        <f>+C16</f>
        <v>0</v>
      </c>
      <c r="D21" s="28" t="s">
        <v>21</v>
      </c>
      <c r="E21" s="18">
        <f>+C15</f>
        <v>0</v>
      </c>
      <c r="F21" s="18">
        <f>-C8</f>
        <v>0</v>
      </c>
      <c r="G21" s="28" t="s">
        <v>21</v>
      </c>
      <c r="H21" s="27">
        <f>+C10</f>
        <v>1</v>
      </c>
      <c r="I21" s="5"/>
    </row>
    <row r="22" spans="1:9" s="2" customFormat="1" ht="17.25" x14ac:dyDescent="0.15">
      <c r="A22" s="29"/>
      <c r="B22" s="28"/>
      <c r="C22" s="29"/>
      <c r="D22" s="28"/>
      <c r="E22" s="39">
        <f>+C15</f>
        <v>0</v>
      </c>
      <c r="F22" s="39"/>
      <c r="G22" s="28"/>
      <c r="H22" s="27"/>
      <c r="I22" s="5"/>
    </row>
    <row r="23" spans="1:9" s="2" customFormat="1" ht="17.25" x14ac:dyDescent="0.15">
      <c r="B23" s="17"/>
      <c r="C23" s="26" t="s">
        <v>36</v>
      </c>
      <c r="F23" s="5"/>
    </row>
    <row r="24" spans="1:9" s="2" customFormat="1" ht="17.25" x14ac:dyDescent="0.15">
      <c r="B24" s="3"/>
      <c r="D24" s="3"/>
      <c r="G24" s="17" t="s">
        <v>22</v>
      </c>
      <c r="H24" s="19">
        <f>IF(OR(E22=0,E21+F21&lt;0),A21,A21-C21*(E21+F21)/E22*H21)</f>
        <v>0</v>
      </c>
      <c r="I24" s="5" t="s">
        <v>18</v>
      </c>
    </row>
    <row r="25" spans="1:9" s="2" customFormat="1" ht="17.25" x14ac:dyDescent="0.15">
      <c r="A25" s="5" t="s">
        <v>23</v>
      </c>
      <c r="B25" s="3"/>
      <c r="D25" s="3"/>
      <c r="G25" s="3"/>
    </row>
    <row r="26" spans="1:9" s="2" customFormat="1" ht="17.25" x14ac:dyDescent="0.15">
      <c r="A26" s="20">
        <f>+A21</f>
        <v>0</v>
      </c>
      <c r="B26" s="17" t="s">
        <v>20</v>
      </c>
      <c r="C26" s="20">
        <f>+H24</f>
        <v>0</v>
      </c>
      <c r="D26" s="17" t="s">
        <v>22</v>
      </c>
      <c r="E26" s="17"/>
      <c r="F26" s="17"/>
      <c r="G26" s="17"/>
      <c r="H26" s="21">
        <f>A26-C26</f>
        <v>0</v>
      </c>
      <c r="I26" s="5" t="s">
        <v>18</v>
      </c>
    </row>
    <row r="27" spans="1:9" s="2" customFormat="1" ht="17.25" x14ac:dyDescent="0.15">
      <c r="A27" s="3"/>
      <c r="B27" s="3"/>
      <c r="C27" s="3"/>
      <c r="D27" s="3"/>
      <c r="E27" s="3"/>
      <c r="F27" s="3"/>
      <c r="G27" s="3"/>
    </row>
    <row r="28" spans="1:9" s="2" customFormat="1" ht="17.25" x14ac:dyDescent="0.15">
      <c r="A28" s="17" t="s">
        <v>25</v>
      </c>
      <c r="B28" s="3"/>
      <c r="C28" s="3"/>
      <c r="D28" s="3"/>
      <c r="E28" s="3"/>
      <c r="F28" s="3"/>
      <c r="G28" s="3"/>
    </row>
    <row r="29" spans="1:9" s="2" customFormat="1" ht="17.25" x14ac:dyDescent="0.15">
      <c r="A29" s="5" t="s">
        <v>26</v>
      </c>
      <c r="B29" s="3"/>
      <c r="D29" s="3"/>
      <c r="G29" s="3"/>
    </row>
    <row r="30" spans="1:9" ht="17.25" x14ac:dyDescent="0.15">
      <c r="A30" s="20">
        <f>+C17</f>
        <v>0</v>
      </c>
      <c r="B30" s="17" t="s">
        <v>27</v>
      </c>
      <c r="C30" s="20">
        <f>+A30</f>
        <v>0</v>
      </c>
      <c r="D30" s="17" t="s">
        <v>21</v>
      </c>
      <c r="E30" s="22">
        <f>+C10</f>
        <v>1</v>
      </c>
      <c r="F30" s="5"/>
      <c r="G30" s="17" t="s">
        <v>22</v>
      </c>
      <c r="H30" s="19">
        <f>+A30-C30*E30</f>
        <v>0</v>
      </c>
      <c r="I30" s="23" t="s">
        <v>18</v>
      </c>
    </row>
    <row r="31" spans="1:9" ht="17.25" x14ac:dyDescent="0.15">
      <c r="A31" s="9"/>
      <c r="B31" s="8"/>
      <c r="C31" s="9"/>
      <c r="D31" s="8"/>
      <c r="E31" s="9"/>
      <c r="F31" s="9"/>
      <c r="G31" s="8"/>
      <c r="H31" s="9"/>
    </row>
    <row r="32" spans="1:9" ht="17.25" x14ac:dyDescent="0.15">
      <c r="A32" s="5" t="s">
        <v>28</v>
      </c>
      <c r="B32" s="8"/>
      <c r="C32" s="9"/>
      <c r="D32" s="8"/>
      <c r="E32" s="9"/>
      <c r="F32" s="9"/>
      <c r="G32" s="8"/>
      <c r="H32" s="9"/>
    </row>
    <row r="33" spans="1:9" ht="17.25" x14ac:dyDescent="0.15">
      <c r="A33" s="20">
        <f>+A30</f>
        <v>0</v>
      </c>
      <c r="B33" s="17" t="s">
        <v>20</v>
      </c>
      <c r="C33" s="20">
        <f>+H30</f>
        <v>0</v>
      </c>
      <c r="D33" s="17"/>
      <c r="E33" s="5"/>
      <c r="F33" s="5"/>
      <c r="G33" s="17" t="s">
        <v>22</v>
      </c>
      <c r="H33" s="21">
        <f>A33-C33</f>
        <v>0</v>
      </c>
      <c r="I33" s="23" t="s">
        <v>18</v>
      </c>
    </row>
    <row r="34" spans="1:9" ht="17.25" x14ac:dyDescent="0.15">
      <c r="A34" s="8"/>
      <c r="B34" s="8"/>
      <c r="C34" s="8"/>
      <c r="D34" s="8"/>
      <c r="E34" s="9"/>
      <c r="F34" s="9"/>
      <c r="G34" s="8"/>
      <c r="H34" s="9"/>
    </row>
    <row r="35" spans="1:9" ht="36.75" customHeight="1" x14ac:dyDescent="0.15">
      <c r="B35" s="6"/>
      <c r="C35" s="36" t="s">
        <v>19</v>
      </c>
      <c r="D35" s="38"/>
      <c r="E35" s="40">
        <f>+H24</f>
        <v>0</v>
      </c>
      <c r="F35" s="41"/>
      <c r="G35" s="24"/>
    </row>
    <row r="36" spans="1:9" ht="36.75" customHeight="1" x14ac:dyDescent="0.15">
      <c r="B36" s="6"/>
      <c r="C36" s="33" t="s">
        <v>31</v>
      </c>
      <c r="D36" s="35"/>
      <c r="E36" s="30">
        <f>+H26</f>
        <v>0</v>
      </c>
      <c r="F36" s="32"/>
      <c r="G36" s="24"/>
    </row>
    <row r="37" spans="1:9" ht="36.75" customHeight="1" x14ac:dyDescent="0.15">
      <c r="B37" s="36" t="s">
        <v>32</v>
      </c>
      <c r="C37" s="37"/>
      <c r="D37" s="38"/>
      <c r="E37" s="40">
        <f>+H30</f>
        <v>0</v>
      </c>
      <c r="F37" s="42"/>
      <c r="G37" s="41"/>
    </row>
    <row r="38" spans="1:9" ht="36.75" customHeight="1" x14ac:dyDescent="0.15">
      <c r="B38" s="33" t="s">
        <v>33</v>
      </c>
      <c r="C38" s="34"/>
      <c r="D38" s="35"/>
      <c r="E38" s="30">
        <f>+H33</f>
        <v>0</v>
      </c>
      <c r="F38" s="31"/>
      <c r="G38" s="32"/>
    </row>
  </sheetData>
  <mergeCells count="15">
    <mergeCell ref="E38:G38"/>
    <mergeCell ref="B38:D38"/>
    <mergeCell ref="B37:D37"/>
    <mergeCell ref="E22:F22"/>
    <mergeCell ref="G21:G22"/>
    <mergeCell ref="C35:D35"/>
    <mergeCell ref="C36:D36"/>
    <mergeCell ref="E35:F35"/>
    <mergeCell ref="E36:F36"/>
    <mergeCell ref="E37:G37"/>
    <mergeCell ref="H21:H22"/>
    <mergeCell ref="D21:D22"/>
    <mergeCell ref="C21:C22"/>
    <mergeCell ref="A21:A22"/>
    <mergeCell ref="B21:B22"/>
  </mergeCells>
  <phoneticPr fontId="4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003Yuse</dc:creator>
  <cp:lastModifiedBy>017yuse</cp:lastModifiedBy>
  <cp:lastPrinted>2019-03-19T04:50:15Z</cp:lastPrinted>
  <dcterms:created xsi:type="dcterms:W3CDTF">2019-03-19T02:14:10Z</dcterms:created>
  <dcterms:modified xsi:type="dcterms:W3CDTF">2019-03-20T02:36:01Z</dcterms:modified>
</cp:coreProperties>
</file>